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760" activeTab="0"/>
  </bookViews>
  <sheets>
    <sheet name="лист 1" sheetId="1" r:id="rId1"/>
    <sheet name="Лист1" sheetId="2" r:id="rId2"/>
  </sheets>
  <definedNames>
    <definedName name="_xlnm.Print_Area" localSheetId="0">'лист 1'!$A$1:$D$60</definedName>
  </definedNames>
  <calcPr fullCalcOnLoad="1"/>
</workbook>
</file>

<file path=xl/sharedStrings.xml><?xml version="1.0" encoding="utf-8"?>
<sst xmlns="http://schemas.openxmlformats.org/spreadsheetml/2006/main" count="46" uniqueCount="43">
  <si>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</si>
  <si>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</si>
  <si>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</si>
  <si>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</si>
  <si>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</si>
  <si>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</si>
  <si>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</si>
  <si>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</si>
  <si>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</si>
  <si>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</si>
  <si>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</si>
  <si>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</si>
  <si>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</si>
  <si>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</si>
  <si>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</si>
  <si>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</si>
  <si>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</si>
  <si>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</si>
  <si>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</si>
  <si>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</si>
  <si>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</si>
  <si>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</si>
  <si>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</si>
  <si>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</si>
  <si>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</si>
  <si>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</si>
  <si>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</si>
  <si>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</si>
  <si>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</si>
  <si>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</si>
  <si>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</si>
  <si>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</si>
  <si>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 -Налог на имущество физ.лиц</t>
  </si>
  <si>
    <t xml:space="preserve">   -Земельный налог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</si>
  <si>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</si>
  <si>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</si>
  <si>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</si>
  <si>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Утвержденный бюджет на 2016 год</t>
  </si>
  <si>
    <t>Исполнение на 01.05.2016 года</t>
  </si>
  <si>
    <t>Исполнение на 01.05.2016г</t>
  </si>
  <si>
    <t>Невыясненые поступления ,зачисляемые в бюджеты сельских поселений</t>
  </si>
  <si>
    <t>Информация об исполнении бюджета МО
"Сергиевское сельское поселение"  на 1 мая 2016 г.</t>
  </si>
  <si>
    <t>возврат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</si>
</sst>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47" fillId="33" borderId="11" xfId="0" applyNumberFormat="1" applyFont="1" applyFill="1" applyBorder="1" applyAlignment="1">
      <alignment horizontal="right"/>
    </xf>
    <xf numFmtId="172" fontId="47" fillId="33" borderId="10" xfId="0" applyNumberFormat="1" applyFont="1" applyFill="1" applyBorder="1" applyAlignment="1">
      <alignment horizontal="right"/>
    </xf>
    <xf numFmtId="172" fontId="47" fillId="33" borderId="12" xfId="0" applyNumberFormat="1" applyFont="1" applyFill="1" applyBorder="1" applyAlignment="1">
      <alignment horizontal="right"/>
    </xf>
    <xf numFmtId="172" fontId="48" fillId="33" borderId="11" xfId="0" applyNumberFormat="1" applyFont="1" applyFill="1" applyBorder="1" applyAlignment="1">
      <alignment horizontal="right"/>
    </xf>
    <xf numFmtId="172" fontId="48" fillId="33" borderId="10" xfId="0" applyNumberFormat="1" applyFont="1" applyFill="1" applyBorder="1" applyAlignment="1">
      <alignment horizontal="right"/>
    </xf>
    <xf numFmtId="172" fontId="47" fillId="33" borderId="0" xfId="0" applyNumberFormat="1" applyFont="1" applyFill="1" applyBorder="1" applyAlignment="1">
      <alignment horizontal="right"/>
    </xf>
    <xf numFmtId="172" fontId="44" fillId="0" borderId="0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172" fontId="45" fillId="0" borderId="13" xfId="0" applyNumberFormat="1" applyFont="1" applyBorder="1" applyAlignment="1">
      <alignment/>
    </xf>
    <xf numFmtId="172" fontId="2" fillId="33" borderId="11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3" fillId="33" borderId="11" xfId="0" applyNumberFormat="1" applyFont="1" applyFill="1" applyBorder="1" applyAlignment="1">
      <alignment horizontal="right"/>
    </xf>
    <xf numFmtId="172" fontId="24" fillId="33" borderId="11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5" fillId="0" borderId="14" xfId="0" applyFont="1" applyFill="1" applyBorder="1" applyAlignment="1">
      <alignment wrapText="1"/>
    </xf>
    <xf numFmtId="172" fontId="48" fillId="33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15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172" fontId="49" fillId="0" borderId="13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100" zoomScalePageLayoutView="0" workbookViewId="0" topLeftCell="A1">
      <selection activeCell="A32" sqref="A32"/>
    </sheetView>
  </sheetViews>
  <sheetFormatPr defaultColWidth="9.140625" defaultRowHeight="15"/>
  <cols>
    <col min="1" max="1" width="74.140625" style="0" customWidth="1"/>
    <col min="2" max="2" width="16.00390625" style="0" customWidth="1"/>
    <col min="3" max="3" width="17.57421875" style="0" customWidth="1"/>
    <col min="4" max="4" width="12.28125" style="0" customWidth="1"/>
    <col min="6" max="6" width="10.28125" style="0" bestFit="1" customWidth="1"/>
  </cols>
  <sheetData>
    <row r="1" spans="2:4" ht="15">
      <c r="B1" s="46"/>
      <c r="C1" s="46"/>
      <c r="D1" s="46"/>
    </row>
    <row r="2" spans="1:4" ht="34.5" customHeight="1">
      <c r="A2" s="53" t="s">
        <v>41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5">
      <c r="A4" s="45"/>
      <c r="B4" s="48" t="s">
        <v>35</v>
      </c>
      <c r="C4" s="48"/>
      <c r="D4" s="48"/>
    </row>
    <row r="5" spans="1:4" ht="48.75" customHeight="1">
      <c r="A5" s="45"/>
      <c r="B5" s="4" t="s">
        <v>37</v>
      </c>
      <c r="C5" s="4" t="s">
        <v>38</v>
      </c>
      <c r="D5" s="4" t="s">
        <v>0</v>
      </c>
    </row>
    <row r="6" spans="1:4" ht="15.75">
      <c r="A6" s="49" t="s">
        <v>7</v>
      </c>
      <c r="B6" s="50"/>
      <c r="C6" s="50"/>
      <c r="D6" s="51"/>
    </row>
    <row r="7" spans="1:4" ht="15">
      <c r="A7" s="36" t="s">
        <v>18</v>
      </c>
      <c r="B7" s="21">
        <v>6732</v>
      </c>
      <c r="C7" s="21">
        <f>C8+C9+C10+C11+C16</f>
        <v>1594.5</v>
      </c>
      <c r="D7" s="25">
        <f>C7/B7*100</f>
        <v>23.685383244206772</v>
      </c>
    </row>
    <row r="8" spans="1:4" ht="15">
      <c r="A8" s="28" t="s">
        <v>2</v>
      </c>
      <c r="B8" s="19">
        <v>1616.5</v>
      </c>
      <c r="C8" s="27">
        <v>536.1</v>
      </c>
      <c r="D8" s="26">
        <f>C8/B8*100</f>
        <v>33.16424373646768</v>
      </c>
    </row>
    <row r="9" spans="1:4" ht="15" customHeight="1">
      <c r="A9" s="28" t="s">
        <v>3</v>
      </c>
      <c r="B9" s="19">
        <v>1335.8</v>
      </c>
      <c r="C9" s="27">
        <v>356.5</v>
      </c>
      <c r="D9" s="26">
        <f>C9/B9*100</f>
        <v>26.688126965114538</v>
      </c>
    </row>
    <row r="10" spans="1:4" ht="19.5" customHeight="1">
      <c r="A10" s="28" t="s">
        <v>36</v>
      </c>
      <c r="B10" s="19">
        <v>320.9</v>
      </c>
      <c r="C10" s="27">
        <v>452.3</v>
      </c>
      <c r="D10" s="26">
        <f>C10/B10*100</f>
        <v>140.94733561857277</v>
      </c>
    </row>
    <row r="11" spans="1:4" ht="19.5" customHeight="1">
      <c r="A11" s="28" t="s">
        <v>25</v>
      </c>
      <c r="B11" s="19">
        <v>3020</v>
      </c>
      <c r="C11" s="27">
        <f>C14+C15</f>
        <v>236.29999999999998</v>
      </c>
      <c r="D11" s="26">
        <f>C11/B11*100</f>
        <v>7.824503311258278</v>
      </c>
    </row>
    <row r="12" spans="1:4" ht="17.25" customHeight="1">
      <c r="A12" s="28" t="s">
        <v>26</v>
      </c>
      <c r="B12" s="20"/>
      <c r="C12" s="20"/>
      <c r="D12" s="20"/>
    </row>
    <row r="13" spans="1:6" ht="15">
      <c r="A13" s="29"/>
      <c r="B13" s="19"/>
      <c r="C13" s="27"/>
      <c r="D13" s="26"/>
      <c r="F13" s="9"/>
    </row>
    <row r="14" spans="1:6" ht="15">
      <c r="A14" s="29" t="s">
        <v>32</v>
      </c>
      <c r="B14" s="19">
        <v>120</v>
      </c>
      <c r="C14" s="27">
        <v>1.7</v>
      </c>
      <c r="D14" s="26">
        <f>C14/B14*100</f>
        <v>1.4166666666666665</v>
      </c>
      <c r="F14" s="9"/>
    </row>
    <row r="15" spans="1:4" ht="15">
      <c r="A15" s="30" t="s">
        <v>33</v>
      </c>
      <c r="B15" s="19">
        <v>2900</v>
      </c>
      <c r="C15" s="27">
        <v>234.6</v>
      </c>
      <c r="D15" s="26">
        <f>C15/B15*100</f>
        <v>8.089655172413792</v>
      </c>
    </row>
    <row r="16" spans="1:4" ht="15">
      <c r="A16" s="31" t="s">
        <v>19</v>
      </c>
      <c r="B16" s="20">
        <v>23.7</v>
      </c>
      <c r="C16" s="20">
        <v>13.3</v>
      </c>
      <c r="D16" s="20">
        <f>C16/B16*100</f>
        <v>56.118143459915615</v>
      </c>
    </row>
    <row r="17" spans="1:4" ht="15" customHeight="1">
      <c r="A17" s="32" t="s">
        <v>20</v>
      </c>
      <c r="B17" s="22">
        <v>10</v>
      </c>
      <c r="C17" s="22">
        <f>C21</f>
        <v>8.5</v>
      </c>
      <c r="D17" s="25">
        <f aca="true" t="shared" si="0" ref="D17:D23">C17/B17*100</f>
        <v>85</v>
      </c>
    </row>
    <row r="18" spans="1:4" ht="30">
      <c r="A18" s="31" t="s">
        <v>21</v>
      </c>
      <c r="B18" s="19"/>
      <c r="C18" s="27"/>
      <c r="D18" s="26" t="e">
        <f t="shared" si="0"/>
        <v>#DIV/0!</v>
      </c>
    </row>
    <row r="19" spans="1:7" ht="15">
      <c r="A19" s="31" t="s">
        <v>22</v>
      </c>
      <c r="B19" s="19"/>
      <c r="C19" s="27"/>
      <c r="D19" s="26" t="e">
        <f t="shared" si="0"/>
        <v>#DIV/0!</v>
      </c>
      <c r="G19" s="6"/>
    </row>
    <row r="20" spans="1:4" ht="15">
      <c r="A20" s="31" t="s">
        <v>4</v>
      </c>
      <c r="B20" s="19">
        <v>0</v>
      </c>
      <c r="C20" s="27"/>
      <c r="D20" s="26" t="e">
        <f t="shared" si="0"/>
        <v>#DIV/0!</v>
      </c>
    </row>
    <row r="21" spans="1:4" ht="15">
      <c r="A21" s="31" t="s">
        <v>40</v>
      </c>
      <c r="B21" s="19">
        <v>0</v>
      </c>
      <c r="C21" s="27">
        <v>8.5</v>
      </c>
      <c r="D21" s="26">
        <v>0</v>
      </c>
    </row>
    <row r="22" spans="1:4" ht="18" customHeight="1">
      <c r="A22" s="31" t="s">
        <v>5</v>
      </c>
      <c r="B22" s="19">
        <v>10</v>
      </c>
      <c r="C22" s="27">
        <v>0</v>
      </c>
      <c r="D22" s="26">
        <f t="shared" si="0"/>
        <v>0</v>
      </c>
    </row>
    <row r="23" spans="1:4" ht="15">
      <c r="A23" s="31" t="s">
        <v>23</v>
      </c>
      <c r="B23" s="20"/>
      <c r="C23" s="20"/>
      <c r="D23" s="20" t="e">
        <f t="shared" si="0"/>
        <v>#DIV/0!</v>
      </c>
    </row>
    <row r="24" spans="1:4" ht="15">
      <c r="A24" s="32" t="s">
        <v>6</v>
      </c>
      <c r="B24" s="23">
        <v>405.1</v>
      </c>
      <c r="C24" s="23">
        <f>C26+C28</f>
        <v>220.6</v>
      </c>
      <c r="D24" s="25">
        <f aca="true" t="shared" si="1" ref="D24:D29">C24/B24*100</f>
        <v>54.455689953097995</v>
      </c>
    </row>
    <row r="25" spans="1:4" ht="15">
      <c r="A25" s="33" t="s">
        <v>34</v>
      </c>
      <c r="B25" s="19"/>
      <c r="C25" s="19"/>
      <c r="D25" s="26" t="e">
        <f t="shared" si="1"/>
        <v>#DIV/0!</v>
      </c>
    </row>
    <row r="26" spans="1:6" ht="15">
      <c r="A26" s="34" t="s">
        <v>28</v>
      </c>
      <c r="B26" s="19">
        <v>213.2</v>
      </c>
      <c r="C26" s="19">
        <v>177.7</v>
      </c>
      <c r="D26" s="26">
        <f t="shared" si="1"/>
        <v>83.34896810506567</v>
      </c>
      <c r="F26" s="15"/>
    </row>
    <row r="27" spans="1:6" ht="15">
      <c r="A27" s="34" t="s">
        <v>29</v>
      </c>
      <c r="B27" s="19">
        <v>0</v>
      </c>
      <c r="C27" s="19">
        <v>0</v>
      </c>
      <c r="D27" s="26">
        <v>0</v>
      </c>
      <c r="F27" s="15"/>
    </row>
    <row r="28" spans="1:6" ht="15">
      <c r="A28" s="34" t="s">
        <v>30</v>
      </c>
      <c r="B28" s="19">
        <v>191.9</v>
      </c>
      <c r="C28" s="19">
        <v>42.9</v>
      </c>
      <c r="D28" s="26">
        <f t="shared" si="1"/>
        <v>22.35539343408025</v>
      </c>
      <c r="F28" s="15"/>
    </row>
    <row r="29" spans="1:6" ht="15">
      <c r="A29" s="34" t="s">
        <v>31</v>
      </c>
      <c r="B29" s="19"/>
      <c r="C29" s="19"/>
      <c r="D29" s="26" t="e">
        <f t="shared" si="1"/>
        <v>#DIV/0!</v>
      </c>
      <c r="F29" s="15"/>
    </row>
    <row r="30" spans="1:6" ht="15">
      <c r="A30" s="30" t="s">
        <v>24</v>
      </c>
      <c r="B30" s="20">
        <v>0</v>
      </c>
      <c r="C30" s="20">
        <v>0</v>
      </c>
      <c r="D30" s="26">
        <v>0</v>
      </c>
      <c r="F30" s="16"/>
    </row>
    <row r="31" spans="1:6" ht="30">
      <c r="A31" s="31" t="s">
        <v>42</v>
      </c>
      <c r="B31" s="24">
        <v>0</v>
      </c>
      <c r="C31" s="24"/>
      <c r="D31" s="20">
        <v>0</v>
      </c>
      <c r="F31" s="9"/>
    </row>
    <row r="32" spans="1:4" ht="15">
      <c r="A32" s="35" t="s">
        <v>27</v>
      </c>
      <c r="B32" s="22">
        <v>6732</v>
      </c>
      <c r="C32" s="22">
        <f>C7+C17+C24</f>
        <v>1823.6</v>
      </c>
      <c r="D32" s="22">
        <f>C32/B32*100</f>
        <v>27.088532382650026</v>
      </c>
    </row>
    <row r="33" spans="1:4" ht="32.25" customHeight="1">
      <c r="A33" s="17"/>
      <c r="B33" s="47"/>
      <c r="C33" s="47"/>
      <c r="D33" s="18"/>
    </row>
    <row r="34" spans="1:4" ht="15">
      <c r="A34" s="45"/>
      <c r="B34" s="48" t="s">
        <v>35</v>
      </c>
      <c r="C34" s="48"/>
      <c r="D34" s="48"/>
    </row>
    <row r="35" spans="1:4" ht="52.5" customHeight="1">
      <c r="A35" s="45"/>
      <c r="B35" s="4" t="s">
        <v>37</v>
      </c>
      <c r="C35" s="4" t="s">
        <v>39</v>
      </c>
      <c r="D35" s="4" t="s">
        <v>0</v>
      </c>
    </row>
    <row r="36" spans="1:4" ht="15">
      <c r="A36" s="1" t="s">
        <v>8</v>
      </c>
      <c r="B36" s="10">
        <v>3970.8</v>
      </c>
      <c r="C36" s="12">
        <v>1162.2</v>
      </c>
      <c r="D36" s="11">
        <f aca="true" t="shared" si="2" ref="D36:D44">C36/B36*100</f>
        <v>29.268661226956784</v>
      </c>
    </row>
    <row r="37" spans="1:4" ht="15">
      <c r="A37" s="1" t="s">
        <v>9</v>
      </c>
      <c r="B37" s="10">
        <v>153.1</v>
      </c>
      <c r="C37" s="12">
        <v>28.6</v>
      </c>
      <c r="D37" s="11">
        <f t="shared" si="2"/>
        <v>18.68060091443501</v>
      </c>
    </row>
    <row r="38" spans="1:4" ht="15">
      <c r="A38" s="1" t="s">
        <v>10</v>
      </c>
      <c r="B38" s="10">
        <v>110</v>
      </c>
      <c r="C38" s="12">
        <v>6.6</v>
      </c>
      <c r="D38" s="11">
        <f t="shared" si="2"/>
        <v>6</v>
      </c>
    </row>
    <row r="39" spans="1:4" ht="15">
      <c r="A39" s="1" t="s">
        <v>11</v>
      </c>
      <c r="B39" s="10">
        <v>1385.9</v>
      </c>
      <c r="C39" s="12">
        <v>18</v>
      </c>
      <c r="D39" s="11">
        <f t="shared" si="2"/>
        <v>1.2987950068547514</v>
      </c>
    </row>
    <row r="40" spans="1:4" ht="15">
      <c r="A40" s="1" t="s">
        <v>12</v>
      </c>
      <c r="B40" s="10">
        <v>1429.4</v>
      </c>
      <c r="C40" s="12">
        <v>574.7</v>
      </c>
      <c r="D40" s="11">
        <f t="shared" si="2"/>
        <v>40.205680705190986</v>
      </c>
    </row>
    <row r="41" spans="1:4" ht="15">
      <c r="A41" s="1" t="s">
        <v>13</v>
      </c>
      <c r="B41" s="10">
        <v>50</v>
      </c>
      <c r="C41" s="12">
        <v>0</v>
      </c>
      <c r="D41" s="11">
        <f t="shared" si="2"/>
        <v>0</v>
      </c>
    </row>
    <row r="42" spans="1:4" ht="15">
      <c r="A42" s="1" t="s">
        <v>14</v>
      </c>
      <c r="B42" s="10">
        <v>83</v>
      </c>
      <c r="C42" s="12">
        <v>20.1</v>
      </c>
      <c r="D42" s="11">
        <f t="shared" si="2"/>
        <v>24.216867469879517</v>
      </c>
    </row>
    <row r="43" spans="1:4" ht="15">
      <c r="A43" s="1" t="s">
        <v>15</v>
      </c>
      <c r="B43" s="10">
        <v>50</v>
      </c>
      <c r="C43" s="12">
        <v>0</v>
      </c>
      <c r="D43" s="11">
        <f t="shared" si="2"/>
        <v>0</v>
      </c>
    </row>
    <row r="44" spans="1:4" ht="15">
      <c r="A44" s="1" t="s">
        <v>16</v>
      </c>
      <c r="B44" s="10">
        <v>132.4</v>
      </c>
      <c r="C44" s="12">
        <v>0</v>
      </c>
      <c r="D44" s="11">
        <f t="shared" si="2"/>
        <v>0</v>
      </c>
    </row>
    <row r="45" spans="1:4" ht="15">
      <c r="A45" s="3" t="s">
        <v>17</v>
      </c>
      <c r="B45" s="13">
        <f>B36+B37+B38+B39+B40+B41+B42+B43+B44</f>
        <v>7364.6</v>
      </c>
      <c r="C45" s="13">
        <f>C36+C37+C38+C39+C40+C41+C42+C43+C44</f>
        <v>1810.1999999999998</v>
      </c>
      <c r="D45" s="14">
        <f>C45/B45*100</f>
        <v>24.579746354180806</v>
      </c>
    </row>
    <row r="46" spans="1:4" ht="15">
      <c r="A46" s="37"/>
      <c r="B46" s="38"/>
      <c r="C46" s="38"/>
      <c r="D46" s="38"/>
    </row>
    <row r="47" spans="1:4" ht="15">
      <c r="A47" s="43"/>
      <c r="B47" s="8"/>
      <c r="C47" s="8"/>
      <c r="D47" s="8"/>
    </row>
    <row r="48" spans="1:4" ht="15">
      <c r="A48" s="44"/>
      <c r="B48" s="7"/>
      <c r="C48" s="7"/>
      <c r="D48" s="7"/>
    </row>
    <row r="49" spans="1:4" ht="17.25" customHeight="1">
      <c r="A49" s="39"/>
      <c r="B49" s="5"/>
      <c r="C49" s="2"/>
      <c r="D49" s="2"/>
    </row>
    <row r="50" spans="1:4" ht="18.75" customHeight="1">
      <c r="A50" s="42"/>
      <c r="B50" s="5"/>
      <c r="C50" s="2"/>
      <c r="D50" s="2"/>
    </row>
    <row r="51" spans="1:4" ht="27" customHeight="1">
      <c r="A51" s="40"/>
      <c r="B51" s="5"/>
      <c r="C51" s="2"/>
      <c r="D51" s="2"/>
    </row>
    <row r="52" spans="1:4" ht="36" customHeight="1">
      <c r="A52" s="40"/>
      <c r="B52" s="2"/>
      <c r="C52" s="2"/>
      <c r="D52" s="2"/>
    </row>
    <row r="53" spans="1:4" ht="36" customHeight="1">
      <c r="A53" s="40"/>
      <c r="B53" s="2"/>
      <c r="C53" s="2"/>
      <c r="D53" s="41"/>
    </row>
    <row r="54" spans="1:4" ht="19.5" customHeight="1">
      <c r="A54" s="40"/>
      <c r="B54" s="2"/>
      <c r="C54" s="2"/>
      <c r="D54" s="2"/>
    </row>
    <row r="55" spans="1:4" ht="24.75" customHeight="1">
      <c r="A55" s="39"/>
      <c r="B55" s="2"/>
      <c r="C55" s="2"/>
      <c r="D55" s="2"/>
    </row>
    <row r="56" spans="1:4" ht="24.75" customHeight="1">
      <c r="A56" s="39"/>
      <c r="B56" s="2"/>
      <c r="C56" s="2"/>
      <c r="D56" s="2"/>
    </row>
    <row r="57" spans="1:4" ht="24.75" customHeight="1">
      <c r="A57" s="39"/>
      <c r="B57" s="2"/>
      <c r="C57" s="2"/>
      <c r="D57" s="2"/>
    </row>
    <row r="58" spans="1:4" ht="15">
      <c r="A58" s="2"/>
      <c r="B58" s="2"/>
      <c r="C58" s="2"/>
      <c r="D58" s="2"/>
    </row>
  </sheetData>
  <sheetProtection/>
  <mergeCells count="8">
    <mergeCell ref="A34:A35"/>
    <mergeCell ref="B1:D1"/>
    <mergeCell ref="B33:C33"/>
    <mergeCell ref="A4:A5"/>
    <mergeCell ref="B4:D4"/>
    <mergeCell ref="A6:D6"/>
    <mergeCell ref="A2:D2"/>
    <mergeCell ref="B34:D3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Давлетби</cp:lastModifiedBy>
  <cp:lastPrinted>2016-05-05T11:13:37Z</cp:lastPrinted>
  <dcterms:created xsi:type="dcterms:W3CDTF">2014-09-16T05:33:49Z</dcterms:created>
  <dcterms:modified xsi:type="dcterms:W3CDTF">2016-05-05T11:38:45Z</dcterms:modified>
  <cp:category/>
  <cp:version/>
  <cp:contentType/>
  <cp:contentStatus/>
</cp:coreProperties>
</file>